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8" i="1" l="1"/>
  <c r="H7" i="1"/>
  <c r="J7" i="1" s="1"/>
  <c r="H6" i="1"/>
  <c r="I6" i="1" s="1"/>
  <c r="J5" i="1"/>
  <c r="I5" i="1"/>
  <c r="H5" i="1"/>
  <c r="H4" i="1"/>
  <c r="J4" i="1" s="1"/>
  <c r="H3" i="1"/>
  <c r="J3" i="1" s="1"/>
  <c r="J2" i="1"/>
  <c r="H2" i="1"/>
  <c r="I2" i="1" s="1"/>
  <c r="I7" i="1" l="1"/>
  <c r="J6" i="1"/>
  <c r="J8" i="1" s="1"/>
  <c r="I4" i="1"/>
  <c r="H8" i="1"/>
  <c r="I3" i="1"/>
  <c r="I8" i="1" s="1"/>
</calcChain>
</file>

<file path=xl/sharedStrings.xml><?xml version="1.0" encoding="utf-8"?>
<sst xmlns="http://schemas.openxmlformats.org/spreadsheetml/2006/main" count="18" uniqueCount="18">
  <si>
    <t>pic</t>
  </si>
  <si>
    <t>dep</t>
  </si>
  <si>
    <t>pcs</t>
  </si>
  <si>
    <t>pack</t>
  </si>
  <si>
    <t>CBM</t>
  </si>
  <si>
    <t>NW</t>
  </si>
  <si>
    <t>GW ctn</t>
  </si>
  <si>
    <r>
      <t xml:space="preserve">total </t>
    </r>
    <r>
      <rPr>
        <sz val="11"/>
        <color theme="1"/>
        <rFont val="Arial"/>
        <charset val="134"/>
      </rPr>
      <t>ctns</t>
    </r>
  </si>
  <si>
    <t>total CBM</t>
  </si>
  <si>
    <t>total GW</t>
  </si>
  <si>
    <r>
      <t>FOB T</t>
    </r>
    <r>
      <rPr>
        <sz val="11"/>
        <color theme="1"/>
        <rFont val="Arial"/>
        <charset val="134"/>
      </rPr>
      <t>ianjin</t>
    </r>
  </si>
  <si>
    <t>11" dinner plate</t>
  </si>
  <si>
    <t>8" side plate</t>
  </si>
  <si>
    <t>8.5" soup plate</t>
  </si>
  <si>
    <t>6.25" bowl</t>
  </si>
  <si>
    <t>cup&amp;saucer</t>
  </si>
  <si>
    <t>14" oval platter</t>
  </si>
  <si>
    <r>
      <t>T</t>
    </r>
    <r>
      <rPr>
        <sz val="11"/>
        <color theme="1"/>
        <rFont val="Arial"/>
        <charset val="134"/>
      </rPr>
      <t>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</si>
</sst>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0_ "/>
    <numFmt numFmtId="169" formatCode="0.00_);[Red]\(0.00\)"/>
    <numFmt numFmtId="170" formatCode="\$#,##0.00;\-\$#,##0.00"/>
    <numFmt numFmtId="171" formatCode="0_);[Red]\(0\)"/>
  </numFmts>
  <fonts count="3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11"/>
      <color theme="1"/>
      <name val="Arial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68" fontId="0" fillId="0" borderId="0" xfId="0" applyNumberFormat="1">
      <alignment vertical="center"/>
    </xf>
    <xf numFmtId="169" fontId="0" fillId="0" borderId="0" xfId="0" applyNumberFormat="1">
      <alignment vertical="center"/>
    </xf>
    <xf numFmtId="17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8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8" fontId="2" fillId="0" borderId="5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8" fontId="2" fillId="0" borderId="7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8" fontId="2" fillId="0" borderId="9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68" fontId="2" fillId="0" borderId="0" xfId="0" applyNumberFormat="1" applyFont="1">
      <alignment vertical="center"/>
    </xf>
    <xf numFmtId="169" fontId="1" fillId="0" borderId="3" xfId="0" applyNumberFormat="1" applyFont="1" applyBorder="1" applyAlignment="1">
      <alignment horizontal="center" vertical="center"/>
    </xf>
    <xf numFmtId="170" fontId="1" fillId="0" borderId="11" xfId="0" applyNumberFormat="1" applyFont="1" applyBorder="1" applyAlignment="1">
      <alignment horizontal="center" vertical="center"/>
    </xf>
    <xf numFmtId="169" fontId="2" fillId="0" borderId="5" xfId="0" applyNumberFormat="1" applyFont="1" applyFill="1" applyBorder="1" applyAlignment="1">
      <alignment horizontal="center" vertical="center"/>
    </xf>
    <xf numFmtId="171" fontId="2" fillId="0" borderId="5" xfId="0" applyNumberFormat="1" applyFont="1" applyFill="1" applyBorder="1" applyAlignment="1">
      <alignment horizontal="center" vertical="center"/>
    </xf>
    <xf numFmtId="170" fontId="2" fillId="0" borderId="12" xfId="0" applyNumberFormat="1" applyFont="1" applyBorder="1" applyAlignment="1">
      <alignment horizontal="center" vertical="center"/>
    </xf>
    <xf numFmtId="169" fontId="2" fillId="0" borderId="7" xfId="0" applyNumberFormat="1" applyFont="1" applyFill="1" applyBorder="1" applyAlignment="1">
      <alignment horizontal="center" vertical="center"/>
    </xf>
    <xf numFmtId="171" fontId="2" fillId="0" borderId="7" xfId="0" applyNumberFormat="1" applyFont="1" applyFill="1" applyBorder="1" applyAlignment="1">
      <alignment horizontal="center" vertical="center"/>
    </xf>
    <xf numFmtId="170" fontId="2" fillId="0" borderId="13" xfId="0" applyNumberFormat="1" applyFont="1" applyBorder="1" applyAlignment="1">
      <alignment horizontal="center" vertical="center"/>
    </xf>
    <xf numFmtId="169" fontId="2" fillId="0" borderId="9" xfId="0" applyNumberFormat="1" applyFont="1" applyFill="1" applyBorder="1" applyAlignment="1">
      <alignment horizontal="center" vertical="center"/>
    </xf>
    <xf numFmtId="171" fontId="2" fillId="0" borderId="9" xfId="0" applyNumberFormat="1" applyFont="1" applyFill="1" applyBorder="1" applyAlignment="1">
      <alignment horizontal="center" vertical="center"/>
    </xf>
    <xf numFmtId="170" fontId="2" fillId="0" borderId="14" xfId="0" applyNumberFormat="1" applyFont="1" applyBorder="1" applyAlignment="1">
      <alignment horizontal="center" vertical="center"/>
    </xf>
    <xf numFmtId="169" fontId="2" fillId="0" borderId="0" xfId="0" applyNumberFormat="1" applyFont="1">
      <alignment vertical="center"/>
    </xf>
    <xf numFmtId="170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8</xdr:row>
      <xdr:rowOff>76200</xdr:rowOff>
    </xdr:from>
    <xdr:to>
      <xdr:col>9</xdr:col>
      <xdr:colOff>0</xdr:colOff>
      <xdr:row>25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3350" y="4465320"/>
          <a:ext cx="8010525" cy="2857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M7" sqref="M7"/>
    </sheetView>
  </sheetViews>
  <sheetFormatPr defaultColWidth="9" defaultRowHeight="15"/>
  <cols>
    <col min="1" max="1" width="25.5703125" customWidth="1"/>
    <col min="2" max="2" width="22.5703125" customWidth="1"/>
    <col min="3" max="3" width="9" style="1"/>
    <col min="4" max="7" width="6.5703125" customWidth="1"/>
    <col min="8" max="8" width="11.5703125" style="2" customWidth="1"/>
    <col min="9" max="10" width="11.5703125" style="3" customWidth="1"/>
    <col min="11" max="11" width="12.7109375" style="4" customWidth="1"/>
  </cols>
  <sheetData>
    <row r="1" spans="1:11" s="1" customFormat="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8" t="s">
        <v>7</v>
      </c>
      <c r="I1" s="26" t="s">
        <v>8</v>
      </c>
      <c r="J1" s="26" t="s">
        <v>9</v>
      </c>
      <c r="K1" s="27" t="s">
        <v>10</v>
      </c>
    </row>
    <row r="2" spans="1:11" ht="50.1" customHeight="1">
      <c r="A2" s="39"/>
      <c r="B2" s="9" t="s">
        <v>11</v>
      </c>
      <c r="C2" s="10">
        <v>6800</v>
      </c>
      <c r="D2" s="11">
        <v>24</v>
      </c>
      <c r="E2" s="11">
        <v>2.5000000000000001E-2</v>
      </c>
      <c r="F2" s="11">
        <v>0.7</v>
      </c>
      <c r="G2" s="11">
        <v>18</v>
      </c>
      <c r="H2" s="12">
        <f>C2/D2</f>
        <v>283.33333333333331</v>
      </c>
      <c r="I2" s="28">
        <f>H2*E2</f>
        <v>7.083333333333333</v>
      </c>
      <c r="J2" s="29">
        <f>H2*G2</f>
        <v>5100</v>
      </c>
      <c r="K2" s="30">
        <v>0.8</v>
      </c>
    </row>
    <row r="3" spans="1:11" ht="50.1" customHeight="1">
      <c r="A3" s="40"/>
      <c r="B3" s="13" t="s">
        <v>12</v>
      </c>
      <c r="C3" s="14">
        <v>7000</v>
      </c>
      <c r="D3" s="15">
        <v>48</v>
      </c>
      <c r="E3" s="15">
        <v>2.5000000000000001E-2</v>
      </c>
      <c r="F3" s="15">
        <v>0.31</v>
      </c>
      <c r="G3" s="15">
        <v>16</v>
      </c>
      <c r="H3" s="16">
        <f t="shared" ref="H3:H7" si="0">C3/D3</f>
        <v>145.83333333333334</v>
      </c>
      <c r="I3" s="31">
        <f t="shared" ref="I3:I7" si="1">H3*E3</f>
        <v>3.6458333333333339</v>
      </c>
      <c r="J3" s="32">
        <f t="shared" ref="J3:J7" si="2">H3*G3</f>
        <v>2333.3333333333335</v>
      </c>
      <c r="K3" s="33">
        <v>0.56000000000000005</v>
      </c>
    </row>
    <row r="4" spans="1:11" ht="50.1" customHeight="1">
      <c r="A4" s="40"/>
      <c r="B4" s="13" t="s">
        <v>13</v>
      </c>
      <c r="C4" s="14">
        <v>6000</v>
      </c>
      <c r="D4" s="15">
        <v>48</v>
      </c>
      <c r="E4" s="15">
        <v>3.5000000000000003E-2</v>
      </c>
      <c r="F4" s="15">
        <v>0.38</v>
      </c>
      <c r="G4" s="15">
        <v>20</v>
      </c>
      <c r="H4" s="16">
        <f t="shared" si="0"/>
        <v>125</v>
      </c>
      <c r="I4" s="31">
        <f t="shared" si="1"/>
        <v>4.375</v>
      </c>
      <c r="J4" s="32">
        <f t="shared" si="2"/>
        <v>2500</v>
      </c>
      <c r="K4" s="33">
        <v>0.63</v>
      </c>
    </row>
    <row r="5" spans="1:11" ht="50.1" customHeight="1">
      <c r="A5" s="40"/>
      <c r="B5" s="13" t="s">
        <v>14</v>
      </c>
      <c r="C5" s="14">
        <v>5800</v>
      </c>
      <c r="D5" s="15">
        <v>48</v>
      </c>
      <c r="E5" s="15">
        <v>4.4999999999999998E-2</v>
      </c>
      <c r="F5" s="15">
        <v>0.26</v>
      </c>
      <c r="G5" s="15">
        <v>13.5</v>
      </c>
      <c r="H5" s="16">
        <f t="shared" si="0"/>
        <v>120.83333333333333</v>
      </c>
      <c r="I5" s="31">
        <f t="shared" si="1"/>
        <v>5.4375</v>
      </c>
      <c r="J5" s="32">
        <f t="shared" si="2"/>
        <v>1631.25</v>
      </c>
      <c r="K5" s="33">
        <v>0.63</v>
      </c>
    </row>
    <row r="6" spans="1:11" ht="50.1" customHeight="1">
      <c r="A6" s="40"/>
      <c r="B6" s="13" t="s">
        <v>15</v>
      </c>
      <c r="C6" s="14">
        <v>4800</v>
      </c>
      <c r="D6" s="15">
        <v>48</v>
      </c>
      <c r="E6" s="15">
        <v>0.05</v>
      </c>
      <c r="F6" s="15">
        <v>0.35</v>
      </c>
      <c r="G6" s="15">
        <v>19</v>
      </c>
      <c r="H6" s="16">
        <f t="shared" si="0"/>
        <v>100</v>
      </c>
      <c r="I6" s="31">
        <f t="shared" si="1"/>
        <v>5</v>
      </c>
      <c r="J6" s="32">
        <f t="shared" si="2"/>
        <v>1900</v>
      </c>
      <c r="K6" s="33">
        <v>0.72</v>
      </c>
    </row>
    <row r="7" spans="1:11" ht="50.1" customHeight="1">
      <c r="A7" s="41"/>
      <c r="B7" s="17" t="s">
        <v>16</v>
      </c>
      <c r="C7" s="18">
        <v>3000</v>
      </c>
      <c r="D7" s="19">
        <v>18</v>
      </c>
      <c r="E7" s="19">
        <v>2.5000000000000001E-2</v>
      </c>
      <c r="F7" s="19">
        <v>1</v>
      </c>
      <c r="G7" s="19">
        <v>19</v>
      </c>
      <c r="H7" s="20">
        <f t="shared" si="0"/>
        <v>166.66666666666666</v>
      </c>
      <c r="I7" s="34">
        <f t="shared" si="1"/>
        <v>4.166666666666667</v>
      </c>
      <c r="J7" s="35">
        <f t="shared" si="2"/>
        <v>3166.6666666666665</v>
      </c>
      <c r="K7" s="36">
        <v>1.29</v>
      </c>
    </row>
    <row r="8" spans="1:11" ht="30" customHeight="1">
      <c r="A8" s="21"/>
      <c r="B8" s="22" t="s">
        <v>17</v>
      </c>
      <c r="C8" s="23">
        <f>SUM(C2:C7)</f>
        <v>33400</v>
      </c>
      <c r="D8" s="24"/>
      <c r="E8" s="24"/>
      <c r="F8" s="24"/>
      <c r="G8" s="24"/>
      <c r="H8" s="25">
        <f>SUM(H2:H7)</f>
        <v>941.66666666666663</v>
      </c>
      <c r="I8" s="37">
        <f>SUM(I2:I7)</f>
        <v>29.708333333333336</v>
      </c>
      <c r="J8" s="37">
        <f>SUM(J2:J7)</f>
        <v>16631.25</v>
      </c>
      <c r="K8" s="38"/>
    </row>
  </sheetData>
  <mergeCells count="1">
    <mergeCell ref="A2:A7"/>
  </mergeCells>
  <pageMargins left="0.196850393700787" right="0.196850393700787" top="0.196850393700787" bottom="0.196850393700787" header="0.31496062992126" footer="0.31496062992126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Dators</cp:lastModifiedBy>
  <cp:lastPrinted>2022-06-10T05:57:00Z</cp:lastPrinted>
  <dcterms:created xsi:type="dcterms:W3CDTF">2022-03-07T05:52:00Z</dcterms:created>
  <dcterms:modified xsi:type="dcterms:W3CDTF">2022-07-22T08:29:22Z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C3D3AB82104B41A79895CA28299CC9E0</vt:lpwstr>
  </property>
</Properties>
</file>